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üro\BKV Vorstand\Satzung und Ordnungen\"/>
    </mc:Choice>
  </mc:AlternateContent>
  <xr:revisionPtr revIDLastSave="0" documentId="8_{F481ADDD-53E4-4C4A-90CB-C601BE8D6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isekosten BKV MRW" sheetId="1" r:id="rId1"/>
    <sheet name="Fahrtkosten Detailaufstellung" sheetId="2" r:id="rId2"/>
  </sheets>
  <definedNames>
    <definedName name="_xlnm.Print_Area" localSheetId="1">'Fahrtkosten Detailaufstellung'!$A$1:$J$24</definedName>
    <definedName name="_xlnm.Print_Area" localSheetId="0">'Reisekosten BKV MRW'!$A$1:$G$56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E1" i="2"/>
  <c r="G5" i="2" l="1"/>
  <c r="H4" i="2"/>
  <c r="I6" i="2"/>
  <c r="J7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I4" i="2"/>
  <c r="J4" i="2"/>
  <c r="I5" i="2"/>
  <c r="J5" i="2"/>
  <c r="J6" i="2"/>
  <c r="I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J1" i="2"/>
  <c r="H24" i="2" l="1"/>
  <c r="C18" i="1" s="1"/>
  <c r="J24" i="2"/>
  <c r="C16" i="1" s="1"/>
  <c r="G24" i="2" l="1"/>
  <c r="C17" i="1" s="1"/>
  <c r="G17" i="1" s="1"/>
  <c r="G21" i="1"/>
  <c r="G16" i="1"/>
  <c r="G33" i="1"/>
  <c r="G32" i="1"/>
  <c r="G20" i="1"/>
  <c r="G40" i="1"/>
  <c r="G42" i="1" s="1"/>
  <c r="G30" i="1"/>
  <c r="G29" i="1"/>
  <c r="G27" i="1"/>
  <c r="G18" i="1"/>
  <c r="G35" i="1" l="1"/>
  <c r="I24" i="2"/>
  <c r="C15" i="1" s="1"/>
  <c r="G15" i="1" s="1"/>
  <c r="G23" i="1" s="1"/>
  <c r="G44" i="1" l="1"/>
</calcChain>
</file>

<file path=xl/sharedStrings.xml><?xml version="1.0" encoding="utf-8"?>
<sst xmlns="http://schemas.openxmlformats.org/spreadsheetml/2006/main" count="104" uniqueCount="74">
  <si>
    <t xml:space="preserve">von </t>
  </si>
  <si>
    <t>Vorname</t>
  </si>
  <si>
    <t>Name</t>
  </si>
  <si>
    <t>Anschrift</t>
  </si>
  <si>
    <t xml:space="preserve">Reisebeginn in </t>
  </si>
  <si>
    <t xml:space="preserve">um </t>
  </si>
  <si>
    <t>Reiseende in</t>
  </si>
  <si>
    <t>Verkehrsmittel</t>
  </si>
  <si>
    <t>ÖPNV</t>
  </si>
  <si>
    <t>€</t>
  </si>
  <si>
    <t>x</t>
  </si>
  <si>
    <t>eigener PKW</t>
  </si>
  <si>
    <t xml:space="preserve">Mitnahme von </t>
  </si>
  <si>
    <t xml:space="preserve">Summe : </t>
  </si>
  <si>
    <t>Tage</t>
  </si>
  <si>
    <t>Summe:</t>
  </si>
  <si>
    <t>GESAMTBETRAG</t>
  </si>
  <si>
    <t xml:space="preserve">Ort </t>
  </si>
  <si>
    <t>Unterschrift</t>
  </si>
  <si>
    <t>Strasse</t>
  </si>
  <si>
    <t>PLZ/Ort</t>
  </si>
  <si>
    <t>Bankverbindung</t>
  </si>
  <si>
    <t>Ich bitte mir diesen Betrag zu überweisen</t>
  </si>
  <si>
    <t>vom / bis</t>
  </si>
  <si>
    <t>Datum:</t>
  </si>
  <si>
    <t>Zielort/Reisegrund</t>
  </si>
  <si>
    <t>Sonstige Kosten</t>
  </si>
  <si>
    <t>IBAN</t>
  </si>
  <si>
    <t>(Parkgebühren etc.)</t>
  </si>
  <si>
    <t>An- und/oder Abreisetag</t>
  </si>
  <si>
    <t>ich war tätig für den BKV MRW in meiner Eigenschaft als</t>
  </si>
  <si>
    <t>ggf.Zwischenziel</t>
  </si>
  <si>
    <t>Deutsche Bahn</t>
  </si>
  <si>
    <t>Kontoinhaber</t>
  </si>
  <si>
    <t>Datum</t>
  </si>
  <si>
    <t>eintägige Reisen</t>
  </si>
  <si>
    <t>mehrtägige Reisen</t>
  </si>
  <si>
    <t>Anzahl</t>
  </si>
  <si>
    <t>ÜBERNACHTUNGSKOSTENPAUSCHALE</t>
  </si>
  <si>
    <t>VERPFLEGUNGSMEHRAUFWANDSPAUSCHALE</t>
  </si>
  <si>
    <t>Anzahl Mitfahrer</t>
  </si>
  <si>
    <t>Vorname / Name</t>
  </si>
  <si>
    <t>Frühstück</t>
  </si>
  <si>
    <t>Mittag- / Abendessen</t>
  </si>
  <si>
    <t>abzüglich Sachwertbezug</t>
  </si>
  <si>
    <t>ab 24 Stunden</t>
  </si>
  <si>
    <t>zwischen 8 und 24 Stunden</t>
  </si>
  <si>
    <t>km</t>
  </si>
  <si>
    <t>Mahlzeiten</t>
  </si>
  <si>
    <t>Bitte Belege beifügen</t>
  </si>
  <si>
    <t>Lfd.
Nr.</t>
  </si>
  <si>
    <t>Art der Veranstaltung</t>
  </si>
  <si>
    <t>Ort</t>
  </si>
  <si>
    <t>Ziel</t>
  </si>
  <si>
    <t>Summen:</t>
  </si>
  <si>
    <t>Start</t>
  </si>
  <si>
    <t>anderes eig. Kfz</t>
  </si>
  <si>
    <t>anderes eigenes Kfz</t>
  </si>
  <si>
    <t>Aufgliederung der Fahrtkosten</t>
  </si>
  <si>
    <t>Fahrt per</t>
  </si>
  <si>
    <t>Abrechnung von:</t>
  </si>
  <si>
    <t>Ticket Deutsche Bahn (II.Klasse)</t>
  </si>
  <si>
    <t>Ticket ÖPNV</t>
  </si>
  <si>
    <t>Gefahrene km</t>
  </si>
  <si>
    <t>Verkehrs-mittel</t>
  </si>
  <si>
    <t>Eingabe Uhrzeit (z.B.13:00)</t>
  </si>
  <si>
    <t>Bei Sammelabrechnung automatische Übernahme aus Blatt "Fahrtkosten Detailaufstellung"</t>
  </si>
  <si>
    <t>Hinweise und Erläuterungen</t>
  </si>
  <si>
    <t>Individueller Eintrag bei Einzelabrechnung, bei Sammelabrechnung Eintrag "siehe Fahrtkosten Detailaufstellung"</t>
  </si>
  <si>
    <t>Individueller Eintrag nur bei Einzelabrechnung erforderlich</t>
  </si>
  <si>
    <r>
      <t xml:space="preserve">FAHRTKOSTEN </t>
    </r>
    <r>
      <rPr>
        <sz val="12"/>
        <rFont val="Arial"/>
        <family val="2"/>
      </rPr>
      <t>(bitte zunächst Detailaufstellung ausfüllen, automatische Datenübernahme)</t>
    </r>
  </si>
  <si>
    <t>Ich bitte um</t>
  </si>
  <si>
    <t>Erstattung</t>
  </si>
  <si>
    <t>Bezuschussung i.H.v.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</si>
</sst>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\ &quot;€&quot;"/>
    <numFmt numFmtId="165" formatCode="hh:mm\ &quot;Uhr&quot;"/>
    <numFmt numFmtId="166" formatCode="_-* #,##0.00\ [$€-1]_-;\-* #,##0.00\ [$€-1]_-;_-* &quot;-&quot;??\ [$€-1]_-"/>
    <numFmt numFmtId="167" formatCode="#,##0.00\ &quot;€&quot;"/>
  </numFmts>
  <fonts count="14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right"/>
    </xf>
    <xf numFmtId="44" fontId="2" fillId="0" borderId="1" xfId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0" xfId="0" applyBorder="1" applyAlignment="1">
      <alignment vertical="top"/>
    </xf>
    <xf numFmtId="0" fontId="5" fillId="0" borderId="0" xfId="0" applyFont="1" applyBorder="1"/>
    <xf numFmtId="164" fontId="0" fillId="0" borderId="0" xfId="0" applyNumberFormat="1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/>
    <xf numFmtId="0" fontId="4" fillId="0" borderId="0" xfId="0" applyFont="1" applyBorder="1" applyAlignment="1">
      <alignment horizontal="right" vertical="top"/>
    </xf>
    <xf numFmtId="0" fontId="10" fillId="0" borderId="0" xfId="0" applyFont="1"/>
    <xf numFmtId="0" fontId="10" fillId="0" borderId="0" xfId="0" applyFont="1" applyBorder="1" applyAlignment="1">
      <alignment horizontal="left" vertical="top"/>
    </xf>
    <xf numFmtId="8" fontId="0" fillId="0" borderId="0" xfId="0" applyNumberFormat="1" applyAlignment="1">
      <alignment horizontal="left"/>
    </xf>
    <xf numFmtId="0" fontId="9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44" fontId="6" fillId="0" borderId="2" xfId="1" applyFont="1" applyBorder="1" applyAlignment="1">
      <alignment horizontal="right"/>
    </xf>
    <xf numFmtId="44" fontId="6" fillId="0" borderId="2" xfId="1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44" fontId="7" fillId="0" borderId="3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14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center"/>
      <protection locked="0"/>
    </xf>
    <xf numFmtId="4" fontId="0" fillId="2" borderId="1" xfId="0" applyNumberFormat="1" applyFill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8" fillId="0" borderId="0" xfId="2" applyAlignment="1">
      <alignment vertical="center"/>
    </xf>
    <xf numFmtId="0" fontId="8" fillId="0" borderId="0" xfId="2" applyFont="1"/>
    <xf numFmtId="0" fontId="8" fillId="0" borderId="0" xfId="2"/>
    <xf numFmtId="0" fontId="8" fillId="0" borderId="0" xfId="2" applyAlignment="1">
      <alignment horizontal="left"/>
    </xf>
    <xf numFmtId="0" fontId="8" fillId="0" borderId="0" xfId="2" applyBorder="1"/>
    <xf numFmtId="0" fontId="8" fillId="0" borderId="0" xfId="2" applyAlignment="1">
      <alignment horizontal="center"/>
    </xf>
    <xf numFmtId="1" fontId="8" fillId="0" borderId="13" xfId="2" applyNumberFormat="1" applyFont="1" applyBorder="1" applyAlignment="1">
      <alignment horizontal="center" vertical="center"/>
    </xf>
    <xf numFmtId="1" fontId="8" fillId="0" borderId="16" xfId="2" applyNumberFormat="1" applyFont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 wrapText="1"/>
    </xf>
    <xf numFmtId="167" fontId="11" fillId="3" borderId="20" xfId="3" applyNumberFormat="1" applyFont="1" applyFill="1" applyBorder="1" applyAlignment="1">
      <alignment horizontal="right" vertical="center"/>
    </xf>
    <xf numFmtId="167" fontId="11" fillId="3" borderId="21" xfId="3" applyNumberFormat="1" applyFont="1" applyFill="1" applyBorder="1" applyAlignment="1">
      <alignment horizontal="right" vertical="center"/>
    </xf>
    <xf numFmtId="14" fontId="8" fillId="2" borderId="14" xfId="2" applyNumberFormat="1" applyFont="1" applyFill="1" applyBorder="1" applyAlignment="1" applyProtection="1">
      <alignment horizontal="center" vertical="center"/>
      <protection locked="0"/>
    </xf>
    <xf numFmtId="0" fontId="8" fillId="2" borderId="14" xfId="2" applyNumberFormat="1" applyFont="1" applyFill="1" applyBorder="1" applyAlignment="1" applyProtection="1">
      <alignment horizontal="center" vertical="center" wrapText="1"/>
      <protection locked="0"/>
    </xf>
    <xf numFmtId="14" fontId="8" fillId="2" borderId="2" xfId="2" applyNumberFormat="1" applyFont="1" applyFill="1" applyBorder="1" applyAlignment="1" applyProtection="1">
      <alignment horizontal="center" vertical="center"/>
      <protection locked="0"/>
    </xf>
    <xf numFmtId="3" fontId="11" fillId="3" borderId="20" xfId="2" applyNumberFormat="1" applyFont="1" applyFill="1" applyBorder="1" applyAlignment="1">
      <alignment horizontal="right" vertical="center"/>
    </xf>
    <xf numFmtId="0" fontId="2" fillId="0" borderId="6" xfId="2" applyFont="1" applyBorder="1" applyAlignment="1">
      <alignment horizontal="right" vertical="center"/>
    </xf>
    <xf numFmtId="14" fontId="0" fillId="2" borderId="1" xfId="0" applyNumberFormat="1" applyFill="1" applyBorder="1" applyAlignment="1" applyProtection="1">
      <alignment horizontal="left"/>
      <protection locked="0"/>
    </xf>
    <xf numFmtId="0" fontId="8" fillId="2" borderId="14" xfId="2" applyFont="1" applyFill="1" applyBorder="1" applyAlignment="1" applyProtection="1">
      <alignment horizontal="left" vertical="center" wrapText="1"/>
      <protection locked="0"/>
    </xf>
    <xf numFmtId="0" fontId="8" fillId="2" borderId="2" xfId="2" applyFont="1" applyFill="1" applyBorder="1" applyAlignment="1" applyProtection="1">
      <alignment horizontal="left" vertical="center" wrapText="1"/>
      <protection locked="0"/>
    </xf>
    <xf numFmtId="0" fontId="8" fillId="2" borderId="2" xfId="2" applyFill="1" applyBorder="1" applyAlignment="1" applyProtection="1">
      <alignment horizontal="left" vertical="center" wrapText="1"/>
      <protection locked="0"/>
    </xf>
    <xf numFmtId="14" fontId="2" fillId="0" borderId="6" xfId="2" applyNumberFormat="1" applyFont="1" applyFill="1" applyBorder="1" applyAlignment="1" applyProtection="1">
      <alignment horizontal="left" vertical="center"/>
    </xf>
    <xf numFmtId="3" fontId="8" fillId="0" borderId="14" xfId="2" applyNumberFormat="1" applyFont="1" applyBorder="1" applyAlignment="1" applyProtection="1">
      <alignment horizontal="right" vertical="center" wrapText="1"/>
      <protection locked="0" hidden="1"/>
    </xf>
    <xf numFmtId="167" fontId="8" fillId="0" borderId="14" xfId="3" applyNumberFormat="1" applyFont="1" applyBorder="1" applyAlignment="1" applyProtection="1">
      <alignment horizontal="right" vertical="center" wrapText="1"/>
      <protection locked="0" hidden="1"/>
    </xf>
    <xf numFmtId="167" fontId="8" fillId="0" borderId="15" xfId="3" applyNumberFormat="1" applyFont="1" applyBorder="1" applyAlignment="1" applyProtection="1">
      <alignment horizontal="right" vertical="center" wrapText="1"/>
      <protection locked="0" hidden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4" fontId="0" fillId="0" borderId="1" xfId="0" applyNumberFormat="1" applyFill="1" applyBorder="1" applyProtection="1"/>
    <xf numFmtId="1" fontId="0" fillId="0" borderId="1" xfId="0" applyNumberFormat="1" applyFill="1" applyBorder="1" applyAlignment="1" applyProtection="1">
      <alignment horizontal="right"/>
    </xf>
    <xf numFmtId="0" fontId="13" fillId="0" borderId="0" xfId="0" applyFont="1" applyAlignment="1">
      <alignment vertical="top"/>
    </xf>
    <xf numFmtId="0" fontId="1" fillId="0" borderId="1" xfId="0" applyFont="1" applyFill="1" applyBorder="1" applyAlignment="1" applyProtection="1"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0" fontId="1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Protection="1"/>
    <xf numFmtId="44" fontId="7" fillId="0" borderId="0" xfId="0" applyNumberFormat="1" applyFont="1" applyBorder="1" applyAlignment="1">
      <alignment horizontal="right"/>
    </xf>
    <xf numFmtId="44" fontId="7" fillId="0" borderId="3" xfId="0" applyNumberFormat="1" applyFont="1" applyBorder="1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3" borderId="9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22" xfId="2" applyFont="1" applyFill="1" applyBorder="1" applyAlignment="1">
      <alignment horizontal="center" vertical="center" wrapText="1"/>
    </xf>
    <xf numFmtId="0" fontId="8" fillId="3" borderId="23" xfId="2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right" vertical="center"/>
    </xf>
    <xf numFmtId="0" fontId="2" fillId="0" borderId="6" xfId="2" applyFont="1" applyFill="1" applyBorder="1" applyAlignment="1" applyProtection="1">
      <alignment horizontal="left" vertical="center"/>
    </xf>
    <xf numFmtId="0" fontId="11" fillId="3" borderId="17" xfId="2" applyFont="1" applyFill="1" applyBorder="1" applyAlignment="1">
      <alignment horizontal="right" vertical="center"/>
    </xf>
    <xf numFmtId="0" fontId="11" fillId="3" borderId="18" xfId="2" applyFont="1" applyFill="1" applyBorder="1" applyAlignment="1">
      <alignment horizontal="right" vertical="center"/>
    </xf>
    <xf numFmtId="0" fontId="11" fillId="3" borderId="19" xfId="2" applyFont="1" applyFill="1" applyBorder="1" applyAlignment="1">
      <alignment horizontal="right" vertical="center"/>
    </xf>
    <xf numFmtId="0" fontId="6" fillId="0" borderId="6" xfId="2" applyFont="1" applyBorder="1" applyAlignment="1">
      <alignment horizontal="left"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44" fontId="7" fillId="2" borderId="3" xfId="0" applyNumberFormat="1" applyFont="1" applyFill="1" applyBorder="1" applyAlignment="1" applyProtection="1">
      <alignment horizontal="right" vertical="center"/>
      <protection locked="0"/>
    </xf>
  </cellXfs>
  <cellStyles count="4">
    <cellStyle name="Euro" xfId="1" xr:uid="{00000000-0005-0000-0000-000000000000}"/>
    <cellStyle name="Euro 2" xfId="3" xr:uid="{00000000-0005-0000-0000-000001000000}"/>
    <cellStyle name="Standard" xfId="0" builtinId="0"/>
    <cellStyle name="Standard 2" xfId="2" xr:uid="{00000000-0005-0000-0000-000003000000}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zoomScaleNormal="100" workbookViewId="0">
      <selection activeCell="G47" sqref="G47"/>
    </sheetView>
  </sheetViews>
  <sheetFormatPr baseColWidth="10" defaultRowHeight="14.25" x14ac:dyDescent="0.2"/>
  <cols>
    <col min="1" max="1" width="16.125" customWidth="1"/>
    <col min="2" max="2" width="15.25" customWidth="1"/>
    <col min="3" max="3" width="13.625" customWidth="1"/>
    <col min="4" max="4" width="6.625" style="3" customWidth="1"/>
    <col min="5" max="5" width="2.125" customWidth="1"/>
    <col min="6" max="6" width="22" bestFit="1" customWidth="1"/>
    <col min="7" max="7" width="14.5" customWidth="1"/>
    <col min="9" max="9" width="93.25" bestFit="1" customWidth="1"/>
  </cols>
  <sheetData>
    <row r="1" spans="1:9" ht="16.5" customHeight="1" x14ac:dyDescent="0.25">
      <c r="A1" t="s">
        <v>0</v>
      </c>
      <c r="B1" s="83"/>
      <c r="C1" s="83"/>
      <c r="D1" s="83"/>
      <c r="E1" s="38"/>
      <c r="F1" s="83"/>
      <c r="G1" s="84"/>
      <c r="I1" s="28" t="s">
        <v>67</v>
      </c>
    </row>
    <row r="2" spans="1:9" ht="12" customHeight="1" x14ac:dyDescent="0.2">
      <c r="B2" s="1" t="s">
        <v>1</v>
      </c>
      <c r="C2" s="2"/>
      <c r="D2" s="9"/>
      <c r="E2" s="2"/>
      <c r="F2" s="1" t="s">
        <v>2</v>
      </c>
      <c r="G2" s="2"/>
    </row>
    <row r="3" spans="1:9" ht="16.5" customHeight="1" x14ac:dyDescent="0.2">
      <c r="A3" t="s">
        <v>3</v>
      </c>
      <c r="B3" s="83"/>
      <c r="C3" s="83"/>
      <c r="D3" s="83"/>
      <c r="E3" s="38"/>
      <c r="F3" s="83"/>
      <c r="G3" s="84"/>
    </row>
    <row r="4" spans="1:9" ht="10.5" customHeight="1" x14ac:dyDescent="0.2">
      <c r="B4" s="1" t="s">
        <v>19</v>
      </c>
      <c r="F4" s="1" t="s">
        <v>20</v>
      </c>
    </row>
    <row r="5" spans="1:9" ht="16.5" customHeight="1" x14ac:dyDescent="0.2">
      <c r="A5" s="22" t="s">
        <v>30</v>
      </c>
      <c r="F5" s="83"/>
      <c r="G5" s="84"/>
    </row>
    <row r="6" spans="1:9" ht="9" customHeight="1" x14ac:dyDescent="0.2"/>
    <row r="7" spans="1:9" ht="16.5" customHeight="1" x14ac:dyDescent="0.2">
      <c r="A7" s="8" t="s">
        <v>25</v>
      </c>
      <c r="B7" s="83"/>
      <c r="C7" s="83"/>
      <c r="D7" s="83"/>
      <c r="F7" s="4" t="s">
        <v>24</v>
      </c>
      <c r="G7" s="32"/>
      <c r="I7" s="22" t="s">
        <v>68</v>
      </c>
    </row>
    <row r="8" spans="1:9" ht="6.95" customHeight="1" x14ac:dyDescent="0.2">
      <c r="B8" s="38"/>
      <c r="C8" s="38"/>
      <c r="D8" s="37"/>
      <c r="G8" s="38"/>
    </row>
    <row r="9" spans="1:9" ht="16.5" customHeight="1" x14ac:dyDescent="0.2">
      <c r="A9" t="s">
        <v>4</v>
      </c>
      <c r="B9" s="83"/>
      <c r="C9" s="84"/>
      <c r="D9" s="84"/>
      <c r="F9" s="4" t="s">
        <v>5</v>
      </c>
      <c r="G9" s="33"/>
      <c r="I9" s="22" t="s">
        <v>69</v>
      </c>
    </row>
    <row r="10" spans="1:9" ht="16.5" customHeight="1" x14ac:dyDescent="0.2">
      <c r="A10" t="s">
        <v>31</v>
      </c>
      <c r="B10" s="83"/>
      <c r="C10" s="84"/>
      <c r="D10" s="84"/>
      <c r="F10" s="4" t="s">
        <v>5</v>
      </c>
      <c r="G10" s="33"/>
      <c r="I10" s="22" t="s">
        <v>69</v>
      </c>
    </row>
    <row r="11" spans="1:9" ht="16.5" customHeight="1" x14ac:dyDescent="0.2">
      <c r="A11" t="s">
        <v>6</v>
      </c>
      <c r="B11" s="81"/>
      <c r="C11" s="82"/>
      <c r="D11" s="82"/>
      <c r="F11" s="4" t="s">
        <v>5</v>
      </c>
      <c r="G11" s="33"/>
      <c r="I11" s="22" t="s">
        <v>69</v>
      </c>
    </row>
    <row r="12" spans="1:9" ht="12" customHeight="1" x14ac:dyDescent="0.2">
      <c r="B12" s="6"/>
      <c r="C12" s="6"/>
      <c r="D12" s="6"/>
      <c r="G12" s="14" t="s">
        <v>65</v>
      </c>
    </row>
    <row r="13" spans="1:9" ht="15.75" x14ac:dyDescent="0.25">
      <c r="A13" s="18" t="s">
        <v>70</v>
      </c>
      <c r="B13" s="64"/>
      <c r="C13" s="64"/>
      <c r="D13" s="64"/>
      <c r="E13" s="65"/>
      <c r="F13" s="65"/>
      <c r="G13" s="66"/>
    </row>
    <row r="14" spans="1:9" ht="6.95" customHeight="1" x14ac:dyDescent="0.2">
      <c r="C14" s="6"/>
    </row>
    <row r="15" spans="1:9" ht="16.5" customHeight="1" x14ac:dyDescent="0.25">
      <c r="A15" t="s">
        <v>7</v>
      </c>
      <c r="B15" s="20" t="s">
        <v>32</v>
      </c>
      <c r="C15" s="67">
        <f>'Fahrtkosten Detailaufstellung'!I24</f>
        <v>0</v>
      </c>
      <c r="D15" s="30" t="s">
        <v>9</v>
      </c>
      <c r="F15" s="13" t="s">
        <v>49</v>
      </c>
      <c r="G15" s="5">
        <f>C15</f>
        <v>0</v>
      </c>
      <c r="I15" s="22" t="s">
        <v>66</v>
      </c>
    </row>
    <row r="16" spans="1:9" ht="16.5" customHeight="1" x14ac:dyDescent="0.25">
      <c r="B16" s="20" t="s">
        <v>8</v>
      </c>
      <c r="C16" s="67">
        <f>'Fahrtkosten Detailaufstellung'!J24</f>
        <v>0</v>
      </c>
      <c r="D16" s="30" t="s">
        <v>9</v>
      </c>
      <c r="F16" s="13" t="s">
        <v>49</v>
      </c>
      <c r="G16" s="5">
        <f>C16</f>
        <v>0</v>
      </c>
      <c r="I16" s="22" t="s">
        <v>66</v>
      </c>
    </row>
    <row r="17" spans="1:9" ht="16.5" customHeight="1" x14ac:dyDescent="0.25">
      <c r="B17" t="s">
        <v>11</v>
      </c>
      <c r="C17" s="68">
        <f>'Fahrtkosten Detailaufstellung'!G24</f>
        <v>0</v>
      </c>
      <c r="D17" s="30" t="s">
        <v>47</v>
      </c>
      <c r="E17" t="s">
        <v>10</v>
      </c>
      <c r="F17" s="17">
        <v>0.3</v>
      </c>
      <c r="G17" s="5">
        <f>C17*F17</f>
        <v>0</v>
      </c>
      <c r="I17" s="22" t="s">
        <v>66</v>
      </c>
    </row>
    <row r="18" spans="1:9" ht="16.5" customHeight="1" thickBot="1" x14ac:dyDescent="0.3">
      <c r="B18" s="22" t="s">
        <v>56</v>
      </c>
      <c r="C18" s="68">
        <f>'Fahrtkosten Detailaufstellung'!H24</f>
        <v>0</v>
      </c>
      <c r="D18" s="30" t="s">
        <v>47</v>
      </c>
      <c r="E18" t="s">
        <v>10</v>
      </c>
      <c r="F18" s="17">
        <v>0.2</v>
      </c>
      <c r="G18" s="5">
        <f>C18*F18</f>
        <v>0</v>
      </c>
      <c r="I18" s="22" t="s">
        <v>66</v>
      </c>
    </row>
    <row r="19" spans="1:9" ht="16.5" customHeight="1" thickBot="1" x14ac:dyDescent="0.25">
      <c r="A19" t="s">
        <v>12</v>
      </c>
      <c r="B19" s="84"/>
      <c r="C19" s="84"/>
      <c r="D19" s="86"/>
      <c r="E19" s="35"/>
      <c r="F19" s="20" t="s">
        <v>40</v>
      </c>
    </row>
    <row r="20" spans="1:9" ht="16.5" customHeight="1" x14ac:dyDescent="0.25">
      <c r="B20" s="1" t="s">
        <v>41</v>
      </c>
      <c r="C20" s="34"/>
      <c r="D20" s="30" t="s">
        <v>47</v>
      </c>
      <c r="E20" t="s">
        <v>10</v>
      </c>
      <c r="F20" s="11">
        <v>0.02</v>
      </c>
      <c r="G20" s="5">
        <f>(C20*F20*E19)</f>
        <v>0</v>
      </c>
    </row>
    <row r="21" spans="1:9" ht="16.5" customHeight="1" x14ac:dyDescent="0.25">
      <c r="B21" t="s">
        <v>26</v>
      </c>
      <c r="C21" s="36"/>
      <c r="D21" s="30" t="s">
        <v>9</v>
      </c>
      <c r="E21" s="3"/>
      <c r="F21" s="13" t="s">
        <v>49</v>
      </c>
      <c r="G21" s="5">
        <f>C21</f>
        <v>0</v>
      </c>
    </row>
    <row r="22" spans="1:9" ht="5.25" customHeight="1" x14ac:dyDescent="0.2">
      <c r="C22" s="3"/>
      <c r="E22" s="3"/>
      <c r="F22" s="3"/>
    </row>
    <row r="23" spans="1:9" ht="16.5" customHeight="1" x14ac:dyDescent="0.25">
      <c r="C23" s="16" t="s">
        <v>28</v>
      </c>
      <c r="E23" s="3"/>
      <c r="F23" s="27" t="s">
        <v>15</v>
      </c>
      <c r="G23" s="23">
        <f>SUM(G15:G21)</f>
        <v>0</v>
      </c>
    </row>
    <row r="24" spans="1:9" ht="6.95" customHeight="1" x14ac:dyDescent="0.2"/>
    <row r="25" spans="1:9" ht="15.75" x14ac:dyDescent="0.25">
      <c r="A25" s="18" t="s">
        <v>39</v>
      </c>
      <c r="B25" s="6"/>
      <c r="C25" s="6"/>
      <c r="D25" s="6"/>
      <c r="G25" s="7"/>
    </row>
    <row r="26" spans="1:9" ht="16.5" customHeight="1" thickBot="1" x14ac:dyDescent="0.25">
      <c r="A26" t="s">
        <v>35</v>
      </c>
    </row>
    <row r="27" spans="1:9" ht="16.5" customHeight="1" thickBot="1" x14ac:dyDescent="0.3">
      <c r="C27" s="29" t="s">
        <v>46</v>
      </c>
      <c r="D27" s="31" t="s">
        <v>37</v>
      </c>
      <c r="E27" s="35"/>
      <c r="F27" s="20" t="s">
        <v>14</v>
      </c>
      <c r="G27" s="5">
        <f>E27*14</f>
        <v>0</v>
      </c>
    </row>
    <row r="28" spans="1:9" ht="16.5" customHeight="1" thickBot="1" x14ac:dyDescent="0.25">
      <c r="A28" t="s">
        <v>36</v>
      </c>
    </row>
    <row r="29" spans="1:9" ht="16.5" customHeight="1" thickBot="1" x14ac:dyDescent="0.3">
      <c r="C29" s="4" t="s">
        <v>29</v>
      </c>
      <c r="D29" s="31" t="s">
        <v>37</v>
      </c>
      <c r="E29" s="35"/>
      <c r="F29" s="21" t="s">
        <v>14</v>
      </c>
      <c r="G29" s="5">
        <f>E29*14</f>
        <v>0</v>
      </c>
    </row>
    <row r="30" spans="1:9" ht="16.5" customHeight="1" thickBot="1" x14ac:dyDescent="0.3">
      <c r="C30" s="29" t="s">
        <v>45</v>
      </c>
      <c r="D30" s="31" t="s">
        <v>37</v>
      </c>
      <c r="E30" s="35"/>
      <c r="F30" s="20" t="s">
        <v>14</v>
      </c>
      <c r="G30" s="5">
        <f>E30*28</f>
        <v>0</v>
      </c>
    </row>
    <row r="31" spans="1:9" ht="11.25" customHeight="1" thickBot="1" x14ac:dyDescent="0.25">
      <c r="E31" s="14"/>
    </row>
    <row r="32" spans="1:9" ht="16.5" customHeight="1" thickBot="1" x14ac:dyDescent="0.3">
      <c r="A32" s="22" t="s">
        <v>44</v>
      </c>
      <c r="C32" s="4" t="s">
        <v>42</v>
      </c>
      <c r="D32" s="31" t="s">
        <v>37</v>
      </c>
      <c r="E32" s="35"/>
      <c r="F32" s="21" t="s">
        <v>48</v>
      </c>
      <c r="G32" s="5">
        <f>E32*5.6*-1</f>
        <v>0</v>
      </c>
    </row>
    <row r="33" spans="1:7" ht="16.5" customHeight="1" thickBot="1" x14ac:dyDescent="0.3">
      <c r="B33" s="22"/>
      <c r="C33" s="29" t="s">
        <v>43</v>
      </c>
      <c r="D33" s="31" t="s">
        <v>37</v>
      </c>
      <c r="E33" s="35"/>
      <c r="F33" s="21" t="s">
        <v>48</v>
      </c>
      <c r="G33" s="5">
        <f>E33*11.2*-1</f>
        <v>0</v>
      </c>
    </row>
    <row r="34" spans="1:7" ht="7.5" customHeight="1" x14ac:dyDescent="0.2">
      <c r="B34" s="15"/>
      <c r="C34" s="8"/>
      <c r="D34" s="10"/>
      <c r="G34" s="7"/>
    </row>
    <row r="35" spans="1:7" ht="18" x14ac:dyDescent="0.25">
      <c r="F35" s="28" t="s">
        <v>13</v>
      </c>
      <c r="G35" s="24">
        <f>IF(SUM(G27:G33)&lt;0,"0,00 €",SUM(G27:G33))</f>
        <v>0</v>
      </c>
    </row>
    <row r="36" spans="1:7" ht="6.95" customHeight="1" x14ac:dyDescent="0.2"/>
    <row r="37" spans="1:7" ht="15.75" x14ac:dyDescent="0.25">
      <c r="A37" s="18" t="s">
        <v>38</v>
      </c>
      <c r="B37" s="6"/>
      <c r="C37" s="6"/>
      <c r="D37" s="6"/>
      <c r="G37" s="7"/>
    </row>
    <row r="38" spans="1:7" ht="16.5" customHeight="1" x14ac:dyDescent="0.2">
      <c r="B38" s="56"/>
      <c r="C38" s="56"/>
      <c r="D38" s="6"/>
    </row>
    <row r="39" spans="1:7" ht="10.5" customHeight="1" thickBot="1" x14ac:dyDescent="0.25">
      <c r="B39" s="1" t="s">
        <v>23</v>
      </c>
      <c r="D39" s="1"/>
    </row>
    <row r="40" spans="1:7" ht="16.5" customHeight="1" thickBot="1" x14ac:dyDescent="0.3">
      <c r="C40" s="4"/>
      <c r="D40" s="31" t="s">
        <v>37</v>
      </c>
      <c r="E40" s="35"/>
      <c r="F40" s="20" t="s">
        <v>14</v>
      </c>
      <c r="G40" s="5">
        <f>E40*20</f>
        <v>0</v>
      </c>
    </row>
    <row r="41" spans="1:7" ht="3.75" customHeight="1" x14ac:dyDescent="0.2">
      <c r="B41" s="8"/>
      <c r="G41" s="25"/>
    </row>
    <row r="42" spans="1:7" ht="16.5" customHeight="1" x14ac:dyDescent="0.25">
      <c r="G42" s="24">
        <f>SUM(G40:G40)</f>
        <v>0</v>
      </c>
    </row>
    <row r="43" spans="1:7" ht="4.5" customHeight="1" thickBot="1" x14ac:dyDescent="0.25">
      <c r="G43" s="4"/>
    </row>
    <row r="44" spans="1:7" ht="21" thickBot="1" x14ac:dyDescent="0.35">
      <c r="F44" s="12" t="s">
        <v>16</v>
      </c>
      <c r="G44" s="26">
        <f>G23+G35+G42</f>
        <v>0</v>
      </c>
    </row>
    <row r="45" spans="1:7" ht="21" thickBot="1" x14ac:dyDescent="0.35">
      <c r="F45" s="12"/>
      <c r="G45" s="75"/>
    </row>
    <row r="46" spans="1:7" ht="16.5" customHeight="1" thickBot="1" x14ac:dyDescent="0.25">
      <c r="A46" s="77" t="s">
        <v>71</v>
      </c>
      <c r="B46" s="77"/>
      <c r="C46" s="77"/>
      <c r="D46" s="78"/>
      <c r="E46" s="80"/>
      <c r="F46" s="79" t="s">
        <v>72</v>
      </c>
      <c r="G46" s="76" t="str">
        <f>IF(E46&lt;&gt;"",G44,"")</f>
        <v/>
      </c>
    </row>
    <row r="47" spans="1:7" ht="16.5" customHeight="1" thickBot="1" x14ac:dyDescent="0.25">
      <c r="A47" s="77"/>
      <c r="B47" s="77"/>
      <c r="C47" s="77"/>
      <c r="D47" s="78"/>
      <c r="E47" s="80"/>
      <c r="F47" s="79" t="s">
        <v>73</v>
      </c>
      <c r="G47" s="105"/>
    </row>
    <row r="48" spans="1:7" s="13" customFormat="1" x14ac:dyDescent="0.2">
      <c r="A48" s="77" t="s">
        <v>22</v>
      </c>
    </row>
    <row r="49" spans="1:7" s="13" customFormat="1" ht="18.95" customHeight="1" x14ac:dyDescent="0.2">
      <c r="A49"/>
      <c r="B49" s="13" t="s">
        <v>21</v>
      </c>
      <c r="C49" s="87"/>
      <c r="D49" s="87"/>
      <c r="E49" s="87"/>
      <c r="F49" s="87"/>
    </row>
    <row r="50" spans="1:7" s="13" customFormat="1" ht="18.95" customHeight="1" x14ac:dyDescent="0.2">
      <c r="B50" s="13" t="s">
        <v>27</v>
      </c>
      <c r="C50" s="88"/>
      <c r="D50" s="88"/>
      <c r="E50" s="88"/>
      <c r="F50" s="88"/>
    </row>
    <row r="51" spans="1:7" s="13" customFormat="1" ht="18.95" customHeight="1" x14ac:dyDescent="0.2">
      <c r="B51" s="13" t="s">
        <v>33</v>
      </c>
      <c r="C51" s="88"/>
      <c r="D51" s="88"/>
      <c r="E51" s="88"/>
      <c r="F51" s="88"/>
    </row>
    <row r="52" spans="1:7" ht="18" customHeight="1" x14ac:dyDescent="0.2">
      <c r="A52" s="19"/>
    </row>
    <row r="53" spans="1:7" ht="75" customHeight="1" x14ac:dyDescent="0.2">
      <c r="A53" s="70"/>
      <c r="B53" s="71"/>
      <c r="C53" s="72"/>
      <c r="D53" s="73"/>
      <c r="E53" s="74"/>
      <c r="F53" s="85"/>
      <c r="G53" s="85"/>
    </row>
    <row r="54" spans="1:7" ht="9.75" customHeight="1" x14ac:dyDescent="0.25">
      <c r="A54" s="69" t="s">
        <v>17</v>
      </c>
      <c r="B54" s="69" t="s">
        <v>34</v>
      </c>
      <c r="C54" s="28"/>
      <c r="D54" s="28"/>
      <c r="E54" s="28"/>
      <c r="F54" s="69" t="s">
        <v>18</v>
      </c>
      <c r="G54" s="28"/>
    </row>
    <row r="56" spans="1:7" x14ac:dyDescent="0.2">
      <c r="A56" s="19"/>
    </row>
    <row r="57" spans="1:7" x14ac:dyDescent="0.2">
      <c r="A57" s="13"/>
    </row>
    <row r="58" spans="1:7" x14ac:dyDescent="0.2">
      <c r="A58" s="13"/>
    </row>
  </sheetData>
  <sheetProtection algorithmName="SHA-512" hashValue="xIxa6nEiffbY0o0F585VSNEemtKoQAXSrD1BmQvlaYQYEPzwax7wHMwJ+cyAw4hK+4OP+Sn/MBvPzc8k+A4tWA==" saltValue="Krjr8enpZDjTNyVL1vC7YQ==" spinCount="100000" sheet="1" selectLockedCells="1"/>
  <mergeCells count="14">
    <mergeCell ref="F53:G53"/>
    <mergeCell ref="B19:D19"/>
    <mergeCell ref="C49:F49"/>
    <mergeCell ref="C50:F50"/>
    <mergeCell ref="C51:F51"/>
    <mergeCell ref="B11:D11"/>
    <mergeCell ref="F1:G1"/>
    <mergeCell ref="F3:G3"/>
    <mergeCell ref="F5:G5"/>
    <mergeCell ref="B9:D9"/>
    <mergeCell ref="B10:D10"/>
    <mergeCell ref="B1:D1"/>
    <mergeCell ref="B3:D3"/>
    <mergeCell ref="B7:D7"/>
  </mergeCells>
  <phoneticPr fontId="4" type="noConversion"/>
  <printOptions horizontalCentered="1" verticalCentered="1"/>
  <pageMargins left="0.59055118110236227" right="0.59055118110236227" top="0.78740157480314965" bottom="0.39370078740157483" header="0.31496062992125984" footer="0.11811023622047245"/>
  <pageSetup paperSize="9" scale="90" orientation="portrait" r:id="rId1"/>
  <headerFooter alignWithMargins="0">
    <oddHeader xml:space="preserve">&amp;L&amp;"Arial,Fett"&amp;18Reisekosten und Spesenabrechnung BKV MRW
</oddHeader>
    <oddFooter>&amp;L&amp;8Fassung ab 01.05.2022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3.375" style="44" customWidth="1"/>
    <col min="2" max="2" width="9.125" style="44" bestFit="1" customWidth="1"/>
    <col min="3" max="5" width="28.125" style="41" customWidth="1"/>
    <col min="6" max="6" width="10.75" style="41" customWidth="1"/>
    <col min="7" max="10" width="10" style="41" customWidth="1"/>
    <col min="11" max="16384" width="11" style="41"/>
  </cols>
  <sheetData>
    <row r="1" spans="1:10" s="39" customFormat="1" ht="27" customHeight="1" thickBot="1" x14ac:dyDescent="0.25">
      <c r="A1" s="98" t="s">
        <v>58</v>
      </c>
      <c r="B1" s="98"/>
      <c r="C1" s="98"/>
      <c r="D1" s="55" t="s">
        <v>60</v>
      </c>
      <c r="E1" s="94" t="str">
        <f>CONCATENATE('Reisekosten BKV MRW'!F1," ",'Reisekosten BKV MRW'!B1)</f>
        <v xml:space="preserve"> </v>
      </c>
      <c r="F1" s="94"/>
      <c r="G1" s="94"/>
      <c r="H1" s="93"/>
      <c r="I1" s="93"/>
      <c r="J1" s="60" t="str">
        <f>IF('Reisekosten BKV MRW'!B53&gt;0,'Reisekosten BKV MRW'!B53," ")</f>
        <v xml:space="preserve"> </v>
      </c>
    </row>
    <row r="2" spans="1:10" s="40" customFormat="1" ht="27" customHeight="1" x14ac:dyDescent="0.2">
      <c r="A2" s="99" t="s">
        <v>50</v>
      </c>
      <c r="B2" s="101" t="s">
        <v>34</v>
      </c>
      <c r="C2" s="101" t="s">
        <v>51</v>
      </c>
      <c r="D2" s="101" t="s">
        <v>52</v>
      </c>
      <c r="E2" s="101"/>
      <c r="F2" s="103" t="s">
        <v>64</v>
      </c>
      <c r="G2" s="91" t="s">
        <v>63</v>
      </c>
      <c r="H2" s="92"/>
      <c r="I2" s="103" t="s">
        <v>61</v>
      </c>
      <c r="J2" s="89" t="s">
        <v>62</v>
      </c>
    </row>
    <row r="3" spans="1:10" s="40" customFormat="1" ht="27" customHeight="1" thickBot="1" x14ac:dyDescent="0.25">
      <c r="A3" s="100"/>
      <c r="B3" s="102"/>
      <c r="C3" s="102"/>
      <c r="D3" s="47" t="s">
        <v>55</v>
      </c>
      <c r="E3" s="47" t="s">
        <v>53</v>
      </c>
      <c r="F3" s="104"/>
      <c r="G3" s="48" t="s">
        <v>11</v>
      </c>
      <c r="H3" s="48" t="s">
        <v>57</v>
      </c>
      <c r="I3" s="104"/>
      <c r="J3" s="90"/>
    </row>
    <row r="4" spans="1:10" ht="24.75" customHeight="1" x14ac:dyDescent="0.2">
      <c r="A4" s="45">
        <v>1</v>
      </c>
      <c r="B4" s="51"/>
      <c r="C4" s="57"/>
      <c r="D4" s="57"/>
      <c r="E4" s="58"/>
      <c r="F4" s="52"/>
      <c r="G4" s="61"/>
      <c r="H4" s="61" t="str">
        <f>IF(F4="anderes eigenes Kfz","bitte eintragen","-")</f>
        <v>-</v>
      </c>
      <c r="I4" s="62" t="str">
        <f>IF(F4="Deutsche Bahn","bitte eintragen","-")</f>
        <v>-</v>
      </c>
      <c r="J4" s="63" t="str">
        <f>IF(F4="ÖPNV","bitte eintragen","-")</f>
        <v>-</v>
      </c>
    </row>
    <row r="5" spans="1:10" ht="24.75" customHeight="1" x14ac:dyDescent="0.2">
      <c r="A5" s="46">
        <v>2</v>
      </c>
      <c r="B5" s="53"/>
      <c r="C5" s="58"/>
      <c r="D5" s="58"/>
      <c r="E5" s="58"/>
      <c r="F5" s="52"/>
      <c r="G5" s="61" t="str">
        <f t="shared" ref="G5:G23" si="0">IF(F5="eigener PKW","bitte eintragen","-")</f>
        <v>-</v>
      </c>
      <c r="H5" s="61" t="str">
        <f t="shared" ref="H5:H23" si="1">IF(F5="anderes eigenes Kfz","bitte eintragen","-")</f>
        <v>-</v>
      </c>
      <c r="I5" s="62" t="str">
        <f t="shared" ref="I5:I23" si="2">IF(F5="Deutsche Bahn","bitte eintragen","-")</f>
        <v>-</v>
      </c>
      <c r="J5" s="63" t="str">
        <f t="shared" ref="J5:J23" si="3">IF(F5="ÖPNV","bitte eintragen","-")</f>
        <v>-</v>
      </c>
    </row>
    <row r="6" spans="1:10" ht="24.75" customHeight="1" x14ac:dyDescent="0.2">
      <c r="A6" s="46">
        <v>3</v>
      </c>
      <c r="B6" s="53"/>
      <c r="C6" s="58"/>
      <c r="D6" s="58"/>
      <c r="E6" s="58"/>
      <c r="F6" s="52"/>
      <c r="G6" s="61" t="str">
        <f t="shared" si="0"/>
        <v>-</v>
      </c>
      <c r="H6" s="61" t="str">
        <f t="shared" si="1"/>
        <v>-</v>
      </c>
      <c r="I6" s="62" t="str">
        <f t="shared" si="2"/>
        <v>-</v>
      </c>
      <c r="J6" s="63" t="str">
        <f t="shared" si="3"/>
        <v>-</v>
      </c>
    </row>
    <row r="7" spans="1:10" ht="24.75" customHeight="1" x14ac:dyDescent="0.2">
      <c r="A7" s="46">
        <v>4</v>
      </c>
      <c r="B7" s="53"/>
      <c r="C7" s="58"/>
      <c r="D7" s="58"/>
      <c r="E7" s="58"/>
      <c r="F7" s="52"/>
      <c r="G7" s="61" t="str">
        <f t="shared" si="0"/>
        <v>-</v>
      </c>
      <c r="H7" s="61" t="str">
        <f t="shared" si="1"/>
        <v>-</v>
      </c>
      <c r="I7" s="62" t="str">
        <f t="shared" si="2"/>
        <v>-</v>
      </c>
      <c r="J7" s="63" t="str">
        <f t="shared" si="3"/>
        <v>-</v>
      </c>
    </row>
    <row r="8" spans="1:10" ht="24.75" customHeight="1" x14ac:dyDescent="0.2">
      <c r="A8" s="45">
        <v>5</v>
      </c>
      <c r="B8" s="53"/>
      <c r="C8" s="58"/>
      <c r="D8" s="58"/>
      <c r="E8" s="58"/>
      <c r="F8" s="52"/>
      <c r="G8" s="61" t="str">
        <f t="shared" si="0"/>
        <v>-</v>
      </c>
      <c r="H8" s="61" t="str">
        <f t="shared" si="1"/>
        <v>-</v>
      </c>
      <c r="I8" s="62" t="str">
        <f t="shared" si="2"/>
        <v>-</v>
      </c>
      <c r="J8" s="63" t="str">
        <f t="shared" si="3"/>
        <v>-</v>
      </c>
    </row>
    <row r="9" spans="1:10" ht="24.75" customHeight="1" x14ac:dyDescent="0.2">
      <c r="A9" s="46">
        <v>6</v>
      </c>
      <c r="B9" s="53"/>
      <c r="C9" s="58"/>
      <c r="D9" s="58"/>
      <c r="E9" s="58"/>
      <c r="F9" s="52"/>
      <c r="G9" s="61" t="str">
        <f t="shared" si="0"/>
        <v>-</v>
      </c>
      <c r="H9" s="61" t="str">
        <f t="shared" si="1"/>
        <v>-</v>
      </c>
      <c r="I9" s="62" t="str">
        <f t="shared" si="2"/>
        <v>-</v>
      </c>
      <c r="J9" s="63" t="str">
        <f t="shared" si="3"/>
        <v>-</v>
      </c>
    </row>
    <row r="10" spans="1:10" ht="24.75" customHeight="1" x14ac:dyDescent="0.2">
      <c r="A10" s="46">
        <v>7</v>
      </c>
      <c r="B10" s="53"/>
      <c r="C10" s="58"/>
      <c r="D10" s="58"/>
      <c r="E10" s="58"/>
      <c r="F10" s="52"/>
      <c r="G10" s="61" t="str">
        <f t="shared" si="0"/>
        <v>-</v>
      </c>
      <c r="H10" s="61" t="str">
        <f t="shared" si="1"/>
        <v>-</v>
      </c>
      <c r="I10" s="62" t="str">
        <f t="shared" si="2"/>
        <v>-</v>
      </c>
      <c r="J10" s="63" t="str">
        <f t="shared" si="3"/>
        <v>-</v>
      </c>
    </row>
    <row r="11" spans="1:10" ht="24.75" customHeight="1" x14ac:dyDescent="0.2">
      <c r="A11" s="46">
        <v>8</v>
      </c>
      <c r="B11" s="53"/>
      <c r="C11" s="58"/>
      <c r="D11" s="58"/>
      <c r="E11" s="58"/>
      <c r="F11" s="52"/>
      <c r="G11" s="61" t="str">
        <f t="shared" si="0"/>
        <v>-</v>
      </c>
      <c r="H11" s="61" t="str">
        <f t="shared" si="1"/>
        <v>-</v>
      </c>
      <c r="I11" s="62" t="str">
        <f t="shared" si="2"/>
        <v>-</v>
      </c>
      <c r="J11" s="63" t="str">
        <f t="shared" si="3"/>
        <v>-</v>
      </c>
    </row>
    <row r="12" spans="1:10" ht="24.75" customHeight="1" x14ac:dyDescent="0.2">
      <c r="A12" s="45">
        <v>9</v>
      </c>
      <c r="B12" s="53"/>
      <c r="C12" s="58"/>
      <c r="D12" s="58"/>
      <c r="E12" s="58"/>
      <c r="F12" s="52"/>
      <c r="G12" s="61" t="str">
        <f t="shared" si="0"/>
        <v>-</v>
      </c>
      <c r="H12" s="61" t="str">
        <f t="shared" si="1"/>
        <v>-</v>
      </c>
      <c r="I12" s="62" t="str">
        <f t="shared" si="2"/>
        <v>-</v>
      </c>
      <c r="J12" s="63" t="str">
        <f t="shared" si="3"/>
        <v>-</v>
      </c>
    </row>
    <row r="13" spans="1:10" ht="24.75" customHeight="1" x14ac:dyDescent="0.2">
      <c r="A13" s="46">
        <v>10</v>
      </c>
      <c r="B13" s="53"/>
      <c r="C13" s="58"/>
      <c r="D13" s="58"/>
      <c r="E13" s="58"/>
      <c r="F13" s="52"/>
      <c r="G13" s="61" t="str">
        <f t="shared" si="0"/>
        <v>-</v>
      </c>
      <c r="H13" s="61" t="str">
        <f t="shared" si="1"/>
        <v>-</v>
      </c>
      <c r="I13" s="62" t="str">
        <f t="shared" si="2"/>
        <v>-</v>
      </c>
      <c r="J13" s="63" t="str">
        <f t="shared" si="3"/>
        <v>-</v>
      </c>
    </row>
    <row r="14" spans="1:10" ht="24.75" customHeight="1" x14ac:dyDescent="0.2">
      <c r="A14" s="46">
        <v>11</v>
      </c>
      <c r="B14" s="53"/>
      <c r="C14" s="58"/>
      <c r="D14" s="58"/>
      <c r="E14" s="58"/>
      <c r="F14" s="52"/>
      <c r="G14" s="61" t="str">
        <f t="shared" si="0"/>
        <v>-</v>
      </c>
      <c r="H14" s="61" t="str">
        <f t="shared" si="1"/>
        <v>-</v>
      </c>
      <c r="I14" s="62" t="str">
        <f t="shared" si="2"/>
        <v>-</v>
      </c>
      <c r="J14" s="63" t="str">
        <f t="shared" si="3"/>
        <v>-</v>
      </c>
    </row>
    <row r="15" spans="1:10" ht="24.75" customHeight="1" x14ac:dyDescent="0.2">
      <c r="A15" s="46">
        <v>12</v>
      </c>
      <c r="B15" s="53"/>
      <c r="C15" s="58"/>
      <c r="D15" s="58"/>
      <c r="E15" s="59"/>
      <c r="F15" s="52"/>
      <c r="G15" s="61" t="str">
        <f t="shared" si="0"/>
        <v>-</v>
      </c>
      <c r="H15" s="61" t="str">
        <f t="shared" si="1"/>
        <v>-</v>
      </c>
      <c r="I15" s="62" t="str">
        <f t="shared" si="2"/>
        <v>-</v>
      </c>
      <c r="J15" s="63" t="str">
        <f t="shared" si="3"/>
        <v>-</v>
      </c>
    </row>
    <row r="16" spans="1:10" ht="24.75" customHeight="1" x14ac:dyDescent="0.2">
      <c r="A16" s="46">
        <v>13</v>
      </c>
      <c r="B16" s="53"/>
      <c r="C16" s="58"/>
      <c r="D16" s="58"/>
      <c r="E16" s="59"/>
      <c r="F16" s="52"/>
      <c r="G16" s="61" t="str">
        <f t="shared" si="0"/>
        <v>-</v>
      </c>
      <c r="H16" s="61" t="str">
        <f t="shared" si="1"/>
        <v>-</v>
      </c>
      <c r="I16" s="62" t="str">
        <f t="shared" si="2"/>
        <v>-</v>
      </c>
      <c r="J16" s="63" t="str">
        <f t="shared" si="3"/>
        <v>-</v>
      </c>
    </row>
    <row r="17" spans="1:10" ht="24.75" customHeight="1" x14ac:dyDescent="0.2">
      <c r="A17" s="46">
        <v>14</v>
      </c>
      <c r="B17" s="53"/>
      <c r="C17" s="58"/>
      <c r="D17" s="58"/>
      <c r="E17" s="59"/>
      <c r="F17" s="52"/>
      <c r="G17" s="61" t="str">
        <f t="shared" si="0"/>
        <v>-</v>
      </c>
      <c r="H17" s="61" t="str">
        <f t="shared" si="1"/>
        <v>-</v>
      </c>
      <c r="I17" s="62" t="str">
        <f t="shared" si="2"/>
        <v>-</v>
      </c>
      <c r="J17" s="63" t="str">
        <f t="shared" si="3"/>
        <v>-</v>
      </c>
    </row>
    <row r="18" spans="1:10" ht="24.75" customHeight="1" x14ac:dyDescent="0.2">
      <c r="A18" s="46">
        <v>15</v>
      </c>
      <c r="B18" s="53"/>
      <c r="C18" s="58"/>
      <c r="D18" s="58"/>
      <c r="E18" s="59"/>
      <c r="F18" s="52"/>
      <c r="G18" s="61" t="str">
        <f t="shared" si="0"/>
        <v>-</v>
      </c>
      <c r="H18" s="61" t="str">
        <f t="shared" si="1"/>
        <v>-</v>
      </c>
      <c r="I18" s="62" t="str">
        <f t="shared" si="2"/>
        <v>-</v>
      </c>
      <c r="J18" s="63" t="str">
        <f t="shared" si="3"/>
        <v>-</v>
      </c>
    </row>
    <row r="19" spans="1:10" ht="24.75" customHeight="1" x14ac:dyDescent="0.2">
      <c r="A19" s="46">
        <v>16</v>
      </c>
      <c r="B19" s="53"/>
      <c r="C19" s="58"/>
      <c r="D19" s="58"/>
      <c r="E19" s="59"/>
      <c r="F19" s="52"/>
      <c r="G19" s="61" t="str">
        <f t="shared" si="0"/>
        <v>-</v>
      </c>
      <c r="H19" s="61" t="str">
        <f t="shared" si="1"/>
        <v>-</v>
      </c>
      <c r="I19" s="62" t="str">
        <f t="shared" si="2"/>
        <v>-</v>
      </c>
      <c r="J19" s="63" t="str">
        <f t="shared" si="3"/>
        <v>-</v>
      </c>
    </row>
    <row r="20" spans="1:10" ht="24.75" customHeight="1" x14ac:dyDescent="0.2">
      <c r="A20" s="46">
        <v>17</v>
      </c>
      <c r="B20" s="53"/>
      <c r="C20" s="58"/>
      <c r="D20" s="58"/>
      <c r="E20" s="59"/>
      <c r="F20" s="52"/>
      <c r="G20" s="61" t="str">
        <f t="shared" si="0"/>
        <v>-</v>
      </c>
      <c r="H20" s="61" t="str">
        <f t="shared" si="1"/>
        <v>-</v>
      </c>
      <c r="I20" s="62" t="str">
        <f t="shared" si="2"/>
        <v>-</v>
      </c>
      <c r="J20" s="63" t="str">
        <f t="shared" si="3"/>
        <v>-</v>
      </c>
    </row>
    <row r="21" spans="1:10" ht="24.75" customHeight="1" x14ac:dyDescent="0.2">
      <c r="A21" s="46">
        <v>18</v>
      </c>
      <c r="B21" s="53"/>
      <c r="C21" s="58"/>
      <c r="D21" s="58"/>
      <c r="E21" s="59"/>
      <c r="F21" s="52"/>
      <c r="G21" s="61" t="str">
        <f t="shared" si="0"/>
        <v>-</v>
      </c>
      <c r="H21" s="61" t="str">
        <f t="shared" si="1"/>
        <v>-</v>
      </c>
      <c r="I21" s="62" t="str">
        <f t="shared" si="2"/>
        <v>-</v>
      </c>
      <c r="J21" s="63" t="str">
        <f t="shared" si="3"/>
        <v>-</v>
      </c>
    </row>
    <row r="22" spans="1:10" ht="24.75" customHeight="1" x14ac:dyDescent="0.2">
      <c r="A22" s="46">
        <v>19</v>
      </c>
      <c r="B22" s="53"/>
      <c r="C22" s="58"/>
      <c r="D22" s="58"/>
      <c r="E22" s="59"/>
      <c r="F22" s="52"/>
      <c r="G22" s="61" t="str">
        <f t="shared" si="0"/>
        <v>-</v>
      </c>
      <c r="H22" s="61" t="str">
        <f t="shared" si="1"/>
        <v>-</v>
      </c>
      <c r="I22" s="62" t="str">
        <f t="shared" si="2"/>
        <v>-</v>
      </c>
      <c r="J22" s="63" t="str">
        <f t="shared" si="3"/>
        <v>-</v>
      </c>
    </row>
    <row r="23" spans="1:10" ht="24.75" customHeight="1" thickBot="1" x14ac:dyDescent="0.25">
      <c r="A23" s="46">
        <v>20</v>
      </c>
      <c r="B23" s="53"/>
      <c r="C23" s="58"/>
      <c r="D23" s="58"/>
      <c r="E23" s="59"/>
      <c r="F23" s="52"/>
      <c r="G23" s="61" t="str">
        <f t="shared" si="0"/>
        <v>-</v>
      </c>
      <c r="H23" s="61" t="str">
        <f t="shared" si="1"/>
        <v>-</v>
      </c>
      <c r="I23" s="62" t="str">
        <f t="shared" si="2"/>
        <v>-</v>
      </c>
      <c r="J23" s="63" t="str">
        <f t="shared" si="3"/>
        <v>-</v>
      </c>
    </row>
    <row r="24" spans="1:10" ht="24.75" customHeight="1" thickBot="1" x14ac:dyDescent="0.25">
      <c r="A24" s="95" t="s">
        <v>54</v>
      </c>
      <c r="B24" s="96"/>
      <c r="C24" s="96"/>
      <c r="D24" s="96"/>
      <c r="E24" s="96"/>
      <c r="F24" s="97"/>
      <c r="G24" s="54">
        <f>SUM(G4:G23)</f>
        <v>0</v>
      </c>
      <c r="H24" s="54">
        <f>SUM(H4:H23)</f>
        <v>0</v>
      </c>
      <c r="I24" s="49">
        <f>SUM(I4:I23)</f>
        <v>0</v>
      </c>
      <c r="J24" s="50">
        <f>SUM(J4:J23)</f>
        <v>0</v>
      </c>
    </row>
    <row r="25" spans="1:10" hidden="1" x14ac:dyDescent="0.2">
      <c r="A25" s="42"/>
      <c r="B25" s="42" t="s">
        <v>59</v>
      </c>
      <c r="C25" s="43"/>
      <c r="D25" s="43"/>
      <c r="E25" s="43"/>
      <c r="F25" s="43"/>
      <c r="G25" s="43"/>
      <c r="H25" s="43"/>
      <c r="I25" s="43"/>
      <c r="J25" s="43"/>
    </row>
    <row r="26" spans="1:10" hidden="1" x14ac:dyDescent="0.2">
      <c r="B26" s="42" t="s">
        <v>32</v>
      </c>
    </row>
    <row r="27" spans="1:10" hidden="1" x14ac:dyDescent="0.2">
      <c r="B27" s="42" t="s">
        <v>8</v>
      </c>
    </row>
    <row r="28" spans="1:10" hidden="1" x14ac:dyDescent="0.2">
      <c r="B28" s="42" t="s">
        <v>11</v>
      </c>
    </row>
    <row r="29" spans="1:10" hidden="1" x14ac:dyDescent="0.2">
      <c r="B29" s="42" t="s">
        <v>57</v>
      </c>
    </row>
  </sheetData>
  <sheetProtection algorithmName="SHA-512" hashValue="5QNhWiGBPSzxs5Finb8ffCIEL0axUAHiClddS2NYxj4zghLBEWGfH3TbnN7X0soRmTJaKSwthH5Oo0PeID/8DQ==" saltValue="cLr+2m1BIbLp8mFpZCdNZQ==" spinCount="100000" sheet="1" selectLockedCells="1"/>
  <mergeCells count="12">
    <mergeCell ref="J2:J3"/>
    <mergeCell ref="G2:H2"/>
    <mergeCell ref="H1:I1"/>
    <mergeCell ref="E1:G1"/>
    <mergeCell ref="A24:F24"/>
    <mergeCell ref="A1:C1"/>
    <mergeCell ref="A2:A3"/>
    <mergeCell ref="B2:B3"/>
    <mergeCell ref="C2:C3"/>
    <mergeCell ref="D2:E2"/>
    <mergeCell ref="F2:F3"/>
    <mergeCell ref="I2:I3"/>
  </mergeCells>
  <conditionalFormatting sqref="J4:J23">
    <cfRule type="expression" dxfId="3" priority="11">
      <formula>F4="ÖPNV"</formula>
    </cfRule>
  </conditionalFormatting>
  <conditionalFormatting sqref="I4:I23">
    <cfRule type="expression" dxfId="2" priority="7">
      <formula>F4="Deutsche Bahn"</formula>
    </cfRule>
  </conditionalFormatting>
  <conditionalFormatting sqref="H4:H23">
    <cfRule type="expression" dxfId="1" priority="4">
      <formula>F4="anderes eigenes Kfz"</formula>
    </cfRule>
  </conditionalFormatting>
  <conditionalFormatting sqref="G4:G23">
    <cfRule type="expression" dxfId="0" priority="3">
      <formula>F4="eigener PKW"</formula>
    </cfRule>
  </conditionalFormatting>
  <dataValidations count="1">
    <dataValidation type="list" allowBlank="1" showInputMessage="1" showErrorMessage="1" sqref="F4:F23" xr:uid="{00000000-0002-0000-0100-000000000000}">
      <formula1>$B$26:$B$29</formula1>
    </dataValidation>
  </dataValidations>
  <printOptions horizontalCentered="1"/>
  <pageMargins left="0.25" right="0.25" top="0.75" bottom="0.75" header="0.3" footer="0.3"/>
  <pageSetup paperSize="9" scale="84" orientation="landscape" r:id="rId1"/>
  <headerFooter alignWithMargins="0">
    <oddHeader>&amp;L&amp;"Arial,Fett"Anlage zur Reisekostenabrechnung BKV MRW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Reisekosten BKV MRW</vt:lpstr>
      <vt:lpstr>Fahrtkosten Detailaufstellung</vt:lpstr>
      <vt:lpstr>'Fahrtkosten Detailaufstellung'!Druckbereich</vt:lpstr>
      <vt:lpstr>'Reisekosten BKV MRW'!Druckbereich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Benutzer</dc:creator>
  <cp:lastModifiedBy>Norbert Heßler</cp:lastModifiedBy>
  <cp:lastPrinted>2023-03-15T08:00:58Z</cp:lastPrinted>
  <dcterms:created xsi:type="dcterms:W3CDTF">2010-01-21T16:17:07Z</dcterms:created>
  <dcterms:modified xsi:type="dcterms:W3CDTF">2023-03-16T18:22:12Z</dcterms:modified>
</cp:coreProperties>
</file>